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aGWRRA\Michigan\Newsletter\2022\07_July\"/>
    </mc:Choice>
  </mc:AlternateContent>
  <bookViews>
    <workbookView xWindow="0" yWindow="0" windowWidth="14380" windowHeight="5590"/>
  </bookViews>
  <sheets>
    <sheet name="Sheet1" sheetId="1" r:id="rId1"/>
  </sheets>
  <definedNames>
    <definedName name="_xlnm.Print_Area" localSheetId="0">Sheet1!$A$2:$P$45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28" i="1" l="1"/>
  <c r="O38" i="1"/>
  <c r="O36" i="1"/>
  <c r="O34" i="1"/>
  <c r="O21" i="1"/>
  <c r="O19" i="1"/>
  <c r="O23" i="1"/>
  <c r="O42" i="1" l="1"/>
</calcChain>
</file>

<file path=xl/sharedStrings.xml><?xml version="1.0" encoding="utf-8"?>
<sst xmlns="http://schemas.openxmlformats.org/spreadsheetml/2006/main" count="91" uniqueCount="64">
  <si>
    <t>Please Type or Print CLEARLY</t>
  </si>
  <si>
    <t>Advance Registration Form</t>
  </si>
  <si>
    <t>Riders Name</t>
  </si>
  <si>
    <t>GWRRA #</t>
  </si>
  <si>
    <t>Exp Date</t>
  </si>
  <si>
    <t>Co-Riders Name</t>
  </si>
  <si>
    <t>Address:</t>
  </si>
  <si>
    <t>City:</t>
  </si>
  <si>
    <t>State or Prov.</t>
  </si>
  <si>
    <t>Zip Code</t>
  </si>
  <si>
    <t xml:space="preserve">Telephone #:  </t>
  </si>
  <si>
    <t>E-mail:</t>
  </si>
  <si>
    <t xml:space="preserve">Chapter:    </t>
  </si>
  <si>
    <t xml:space="preserve">X $25.00 </t>
  </si>
  <si>
    <t>Small:</t>
  </si>
  <si>
    <t>Medium:</t>
  </si>
  <si>
    <t>Large:</t>
  </si>
  <si>
    <t>X Large:</t>
  </si>
  <si>
    <t>2X Large:</t>
  </si>
  <si>
    <t>Gold Wing Road Riders Association</t>
  </si>
  <si>
    <t xml:space="preserve">TOTAL DUE:   </t>
  </si>
  <si>
    <t>Small to X Large</t>
  </si>
  <si>
    <r>
      <t xml:space="preserve">  </t>
    </r>
    <r>
      <rPr>
        <b/>
        <sz val="11"/>
        <color rgb="FF000000"/>
        <rFont val="Times New Roman"/>
        <family val="1"/>
      </rPr>
      <t xml:space="preserve"> Shirt Total</t>
    </r>
    <r>
      <rPr>
        <sz val="11"/>
        <color rgb="FF000000"/>
        <rFont val="Times New Roman"/>
        <family val="1"/>
      </rPr>
      <t>:$</t>
    </r>
  </si>
  <si>
    <t xml:space="preserve">  Total: $ </t>
  </si>
  <si>
    <t xml:space="preserve">Rider Signature:   </t>
  </si>
  <si>
    <t xml:space="preserve">Co-Rider Signature:   </t>
  </si>
  <si>
    <t>Theme:</t>
  </si>
  <si>
    <t>Michigan District Rally</t>
  </si>
  <si>
    <r>
      <t>Camping Fees</t>
    </r>
    <r>
      <rPr>
        <sz val="12"/>
        <color rgb="FF000000"/>
        <rFont val="Times New Roman"/>
        <family val="1"/>
      </rPr>
      <t>:</t>
    </r>
  </si>
  <si>
    <t xml:space="preserve">Each for </t>
  </si>
  <si>
    <t>Number Registering</t>
  </si>
  <si>
    <t>Children Under 12 Free</t>
  </si>
  <si>
    <t># of Nights</t>
  </si>
  <si>
    <t xml:space="preserve">       Per Night  Thursday - Saturday</t>
  </si>
  <si>
    <t>BIKE CAMPERS or TENT CAMPING:</t>
  </si>
  <si>
    <t xml:space="preserve">     Campsites are  First Come First Serve.   NO ADVANCE SITE SELECTIONS</t>
  </si>
  <si>
    <t xml:space="preserve">X $15.00 </t>
  </si>
  <si>
    <t>All RV CAMPERS - ANY SIZE:</t>
  </si>
  <si>
    <r>
      <t xml:space="preserve">Refunds By District Director’s Authorization Only.         </t>
    </r>
    <r>
      <rPr>
        <b/>
        <sz val="14"/>
        <color rgb="FF000000"/>
        <rFont val="Times New Roman"/>
        <family val="1"/>
      </rPr>
      <t xml:space="preserve">Please Do Not Reduce Or Alter This Form </t>
    </r>
  </si>
  <si>
    <t>Date:</t>
  </si>
  <si>
    <t>Church of God Campground</t>
  </si>
  <si>
    <t xml:space="preserve">       SORRY - No On-Site Shirt Sales!</t>
  </si>
  <si>
    <t>Thursday - Saturday ONLY is Payable with Registration - Early Arrivals or Stay past Sunday AM must pay Campground Office!</t>
  </si>
  <si>
    <t>3X   4X</t>
  </si>
  <si>
    <t xml:space="preserve">Long Sleeve T-Shirt with Logo:  </t>
  </si>
  <si>
    <t xml:space="preserve">Short Sleeve T- Shirt with Logo:  </t>
  </si>
  <si>
    <t>NO LIFE MEMBER DISCOUNTS DURING ONSITE REGISTRATION  - DAY PASS  $15.00</t>
  </si>
  <si>
    <t>Wild West</t>
  </si>
  <si>
    <t>August 18-20, 2022</t>
  </si>
  <si>
    <t>Prize: Free Registration for 2 to Wingless Weekend 2023</t>
  </si>
  <si>
    <t>Special Early bird Drawing Winner:</t>
  </si>
  <si>
    <t>X$22.00</t>
  </si>
  <si>
    <t>Rally Shirt Orders Must Be Postmarked on or before July 2nd 2022!! Look New Lower Price!!</t>
  </si>
  <si>
    <t>EARLY BIRD REGISTRATIONS MUST BE POSTMARKED BY SATURDAY JULY 2ND, 2022</t>
  </si>
  <si>
    <t>REGULAR REGISTRATION POSTMARKED BETWEEN JULY 3RD AND AUGUST 5TH, 2022</t>
  </si>
  <si>
    <t>On site Registrations only after August 5th, 2022 Postmarked: all members $30.00 non-members $35.00 children under 12 FREE</t>
  </si>
  <si>
    <t>Rate Code:CGGW22</t>
  </si>
  <si>
    <t>Site Occupancy Available Beginning Monday August 15th at Camp Ground Office!   PAY ONLY FOR THE 18-20th ON THIS REGISTRATION FORM.</t>
  </si>
  <si>
    <t>LIFE MEMBERS AND CD'S POSTMARKED BY AUGUST 5TH , 2022</t>
  </si>
  <si>
    <t>8489 N Bagley Rd.  St. Louis, MI 48880</t>
  </si>
  <si>
    <t>Super 8 MOTEL Mount Pleasant, MI (989) 773-8888 - Mention "Goldwing Riders" for discount rates. (Approx. 19 miles from Rally)</t>
  </si>
  <si>
    <t>Adult Polos with Logo:</t>
  </si>
  <si>
    <t>X  $20.00</t>
  </si>
  <si>
    <t>Master Breakfast Saturday from 8-930 at the Cattle Run Café $12.00 each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</si>
</sst>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m/d/yy;@"/>
  </numFmts>
  <fonts count="37" x14ac:knownFonts="1"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8"/>
      <color theme="1"/>
      <name val="Calibri"/>
      <family val="2"/>
      <scheme val="minor"/>
    </font>
    <font>
      <b/>
      <sz val="11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rgb="FF000000"/>
      <name val="Times New Roman"/>
      <family val="1"/>
    </font>
    <font>
      <sz val="12"/>
      <color rgb="FF000000"/>
      <name val="Times New Roman"/>
      <family val="1"/>
    </font>
    <font>
      <b/>
      <sz val="24"/>
      <color rgb="FF000000"/>
      <name val="Times New Roman"/>
      <family val="1"/>
    </font>
    <font>
      <b/>
      <sz val="16"/>
      <color rgb="FF000000"/>
      <name val="Times New Roman"/>
      <family val="1"/>
    </font>
    <font>
      <b/>
      <sz val="14"/>
      <color rgb="FF000000"/>
      <name val="Times New Roman"/>
      <family val="1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4" tint="-0.499984740745262"/>
      <name val="Calibri"/>
      <family val="2"/>
      <scheme val="minor"/>
    </font>
    <font>
      <b/>
      <sz val="12"/>
      <color rgb="FF000000"/>
      <name val="Cambria"/>
      <family val="1"/>
    </font>
    <font>
      <sz val="10"/>
      <color rgb="FF1020D0"/>
      <name val="Arial"/>
      <family val="2"/>
    </font>
    <font>
      <sz val="10"/>
      <color theme="0" tint="-4.9989318521683403E-2"/>
      <name val="Calibri"/>
      <family val="2"/>
      <scheme val="minor"/>
    </font>
    <font>
      <sz val="16"/>
      <color theme="0"/>
      <name val="Calibri"/>
      <family val="2"/>
      <scheme val="minor"/>
    </font>
    <font>
      <sz val="1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rgb="FFFF0000"/>
      <name val="Cambria"/>
      <family val="1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FF0000"/>
      <name val="Times New Roman"/>
      <family val="1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name val="Times New Roman"/>
      <family val="1"/>
    </font>
    <font>
      <b/>
      <sz val="16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26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ck">
        <color auto="1"/>
      </left>
      <right style="medium">
        <color auto="1"/>
      </right>
      <top/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thin">
        <color rgb="FF7F7F7F"/>
      </left>
      <right style="thin">
        <color rgb="FF7F7F7F"/>
      </right>
      <top/>
      <bottom/>
      <diagonal/>
    </border>
    <border>
      <left/>
      <right style="double">
        <color auto="1"/>
      </right>
      <top/>
      <bottom/>
      <diagonal/>
    </border>
    <border>
      <left/>
      <right style="thick">
        <color auto="1"/>
      </right>
      <top style="double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</borders>
  <cellStyleXfs count="3">
    <xf numFmtId="0" fontId="0" fillId="0" borderId="0"/>
    <xf numFmtId="0" fontId="15" fillId="3" borderId="0" applyNumberFormat="0" applyBorder="0" applyAlignment="0" applyProtection="0"/>
    <xf numFmtId="44" fontId="26" fillId="0" borderId="0" applyFont="0" applyFill="0" applyBorder="0" applyAlignment="0" applyProtection="0"/>
  </cellStyleXfs>
  <cellXfs count="164">
    <xf numFmtId="0" fontId="0" fillId="0" borderId="0" xfId="0"/>
    <xf numFmtId="0" fontId="0" fillId="0" borderId="5" xfId="0" applyBorder="1" applyProtection="1"/>
    <xf numFmtId="0" fontId="0" fillId="0" borderId="0" xfId="0" applyBorder="1" applyProtection="1"/>
    <xf numFmtId="0" fontId="0" fillId="0" borderId="4" xfId="0" applyBorder="1" applyProtection="1"/>
    <xf numFmtId="0" fontId="0" fillId="0" borderId="2" xfId="0" applyBorder="1" applyProtection="1"/>
    <xf numFmtId="0" fontId="2" fillId="0" borderId="8" xfId="0" applyFont="1" applyBorder="1" applyAlignment="1" applyProtection="1">
      <alignment horizontal="left" vertical="center"/>
    </xf>
    <xf numFmtId="0" fontId="0" fillId="0" borderId="0" xfId="0" applyBorder="1" applyAlignment="1" applyProtection="1">
      <alignment vertical="center"/>
    </xf>
    <xf numFmtId="0" fontId="0" fillId="0" borderId="4" xfId="0" applyBorder="1" applyAlignment="1" applyProtection="1">
      <alignment vertical="center"/>
    </xf>
    <xf numFmtId="0" fontId="0" fillId="0" borderId="4" xfId="0" applyBorder="1" applyAlignment="1" applyProtection="1">
      <alignment horizontal="right" vertical="center"/>
    </xf>
    <xf numFmtId="0" fontId="1" fillId="0" borderId="0" xfId="0" applyFont="1" applyBorder="1" applyAlignment="1" applyProtection="1">
      <alignment horizontal="right" vertical="center"/>
    </xf>
    <xf numFmtId="0" fontId="1" fillId="0" borderId="0" xfId="0" applyFont="1" applyBorder="1" applyAlignment="1" applyProtection="1">
      <alignment vertical="center"/>
    </xf>
    <xf numFmtId="0" fontId="0" fillId="0" borderId="4" xfId="0" applyBorder="1" applyProtection="1">
      <protection locked="0"/>
    </xf>
    <xf numFmtId="0" fontId="0" fillId="0" borderId="0" xfId="0" applyBorder="1" applyProtection="1">
      <protection locked="0"/>
    </xf>
    <xf numFmtId="0" fontId="14" fillId="0" borderId="4" xfId="0" applyFont="1" applyBorder="1" applyAlignment="1" applyProtection="1">
      <alignment vertical="center"/>
    </xf>
    <xf numFmtId="0" fontId="0" fillId="0" borderId="6" xfId="0" applyBorder="1" applyProtection="1"/>
    <xf numFmtId="0" fontId="0" fillId="0" borderId="7" xfId="0" applyBorder="1" applyProtection="1"/>
    <xf numFmtId="0" fontId="0" fillId="0" borderId="8" xfId="0" applyBorder="1" applyProtection="1"/>
    <xf numFmtId="0" fontId="9" fillId="0" borderId="0" xfId="0" applyFont="1" applyBorder="1" applyAlignment="1" applyProtection="1">
      <alignment horizontal="center" readingOrder="1"/>
    </xf>
    <xf numFmtId="0" fontId="0" fillId="0" borderId="9" xfId="0" applyBorder="1" applyProtection="1"/>
    <xf numFmtId="0" fontId="10" fillId="0" borderId="0" xfId="0" applyFont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horizontal="center" vertical="center" readingOrder="1"/>
    </xf>
    <xf numFmtId="0" fontId="11" fillId="0" borderId="0" xfId="0" applyFont="1" applyBorder="1" applyAlignment="1" applyProtection="1">
      <alignment horizontal="center" vertical="center" readingOrder="1"/>
    </xf>
    <xf numFmtId="0" fontId="0" fillId="0" borderId="0" xfId="0" applyProtection="1"/>
    <xf numFmtId="0" fontId="0" fillId="0" borderId="10" xfId="0" applyBorder="1" applyAlignment="1" applyProtection="1">
      <alignment horizontal="right" vertical="center"/>
    </xf>
    <xf numFmtId="0" fontId="0" fillId="0" borderId="0" xfId="0" applyBorder="1" applyAlignment="1" applyProtection="1">
      <alignment horizontal="right" vertical="center"/>
    </xf>
    <xf numFmtId="0" fontId="0" fillId="0" borderId="10" xfId="0" applyBorder="1" applyProtection="1"/>
    <xf numFmtId="164" fontId="0" fillId="0" borderId="12" xfId="0" applyNumberFormat="1" applyBorder="1" applyAlignment="1" applyProtection="1">
      <alignment horizontal="center" vertical="center"/>
    </xf>
    <xf numFmtId="0" fontId="0" fillId="0" borderId="8" xfId="0" applyBorder="1" applyAlignment="1" applyProtection="1">
      <alignment horizontal="right"/>
    </xf>
    <xf numFmtId="0" fontId="0" fillId="0" borderId="0" xfId="0" applyBorder="1" applyAlignment="1" applyProtection="1">
      <alignment horizontal="right"/>
    </xf>
    <xf numFmtId="0" fontId="2" fillId="0" borderId="4" xfId="0" applyFont="1" applyBorder="1" applyAlignment="1" applyProtection="1">
      <alignment horizontal="center"/>
    </xf>
    <xf numFmtId="0" fontId="0" fillId="0" borderId="11" xfId="0" applyBorder="1" applyProtection="1"/>
    <xf numFmtId="0" fontId="14" fillId="2" borderId="12" xfId="0" applyFont="1" applyFill="1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right" vertical="center"/>
    </xf>
    <xf numFmtId="0" fontId="0" fillId="0" borderId="13" xfId="0" applyBorder="1"/>
    <xf numFmtId="0" fontId="0" fillId="0" borderId="14" xfId="0" applyBorder="1"/>
    <xf numFmtId="0" fontId="14" fillId="0" borderId="0" xfId="0" applyFont="1" applyBorder="1" applyAlignment="1" applyProtection="1">
      <alignment vertical="center"/>
    </xf>
    <xf numFmtId="0" fontId="16" fillId="0" borderId="0" xfId="0" applyFont="1" applyBorder="1" applyProtection="1"/>
    <xf numFmtId="0" fontId="7" fillId="0" borderId="10" xfId="0" applyFont="1" applyBorder="1" applyAlignment="1" applyProtection="1">
      <alignment horizontal="left" vertical="center" readingOrder="1"/>
    </xf>
    <xf numFmtId="0" fontId="14" fillId="0" borderId="12" xfId="0" applyFont="1" applyFill="1" applyBorder="1" applyAlignment="1" applyProtection="1">
      <alignment horizontal="center" vertical="center"/>
      <protection locked="0"/>
    </xf>
    <xf numFmtId="0" fontId="0" fillId="0" borderId="14" xfId="0" applyBorder="1" applyProtection="1"/>
    <xf numFmtId="0" fontId="0" fillId="0" borderId="15" xfId="0" applyBorder="1" applyProtection="1"/>
    <xf numFmtId="0" fontId="0" fillId="0" borderId="16" xfId="0" applyBorder="1" applyProtection="1"/>
    <xf numFmtId="0" fontId="1" fillId="0" borderId="17" xfId="0" applyFont="1" applyBorder="1" applyAlignment="1" applyProtection="1">
      <alignment horizontal="right"/>
    </xf>
    <xf numFmtId="0" fontId="0" fillId="0" borderId="17" xfId="0" applyBorder="1" applyProtection="1"/>
    <xf numFmtId="0" fontId="0" fillId="0" borderId="17" xfId="0" applyBorder="1" applyAlignment="1" applyProtection="1">
      <alignment horizontal="right"/>
    </xf>
    <xf numFmtId="164" fontId="0" fillId="0" borderId="5" xfId="0" applyNumberFormat="1" applyBorder="1" applyProtection="1"/>
    <xf numFmtId="164" fontId="0" fillId="0" borderId="0" xfId="0" applyNumberFormat="1" applyBorder="1" applyProtection="1"/>
    <xf numFmtId="164" fontId="0" fillId="0" borderId="9" xfId="0" applyNumberFormat="1" applyBorder="1" applyAlignment="1" applyProtection="1">
      <alignment vertical="center"/>
    </xf>
    <xf numFmtId="164" fontId="14" fillId="0" borderId="12" xfId="0" applyNumberFormat="1" applyFont="1" applyBorder="1" applyAlignment="1" applyProtection="1">
      <alignment horizontal="center" vertical="center"/>
    </xf>
    <xf numFmtId="164" fontId="0" fillId="0" borderId="18" xfId="0" applyNumberFormat="1" applyBorder="1" applyProtection="1"/>
    <xf numFmtId="164" fontId="0" fillId="0" borderId="9" xfId="0" applyNumberFormat="1" applyBorder="1" applyProtection="1"/>
    <xf numFmtId="164" fontId="14" fillId="0" borderId="11" xfId="0" applyNumberFormat="1" applyFont="1" applyBorder="1" applyProtection="1">
      <protection locked="0"/>
    </xf>
    <xf numFmtId="164" fontId="0" fillId="0" borderId="11" xfId="0" applyNumberFormat="1" applyBorder="1" applyProtection="1"/>
    <xf numFmtId="164" fontId="0" fillId="0" borderId="0" xfId="0" applyNumberFormat="1" applyProtection="1"/>
    <xf numFmtId="164" fontId="0" fillId="0" borderId="0" xfId="0" applyNumberFormat="1"/>
    <xf numFmtId="0" fontId="7" fillId="0" borderId="4" xfId="0" applyFont="1" applyBorder="1" applyAlignment="1" applyProtection="1">
      <alignment horizontal="center" wrapText="1"/>
    </xf>
    <xf numFmtId="164" fontId="14" fillId="0" borderId="0" xfId="0" applyNumberFormat="1" applyFont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vertical="center"/>
    </xf>
    <xf numFmtId="0" fontId="0" fillId="4" borderId="6" xfId="0" applyFill="1" applyBorder="1" applyProtection="1"/>
    <xf numFmtId="0" fontId="0" fillId="4" borderId="5" xfId="0" applyFill="1" applyBorder="1" applyProtection="1"/>
    <xf numFmtId="0" fontId="11" fillId="4" borderId="5" xfId="0" applyFont="1" applyFill="1" applyBorder="1" applyAlignment="1" applyProtection="1">
      <alignment horizontal="center"/>
    </xf>
    <xf numFmtId="164" fontId="0" fillId="4" borderId="7" xfId="0" applyNumberFormat="1" applyFill="1" applyBorder="1" applyProtection="1"/>
    <xf numFmtId="0" fontId="0" fillId="4" borderId="5" xfId="0" applyFill="1" applyBorder="1" applyAlignment="1" applyProtection="1">
      <alignment vertical="center"/>
    </xf>
    <xf numFmtId="164" fontId="0" fillId="4" borderId="9" xfId="0" applyNumberFormat="1" applyFill="1" applyBorder="1" applyAlignment="1" applyProtection="1">
      <alignment vertical="center"/>
    </xf>
    <xf numFmtId="0" fontId="0" fillId="4" borderId="4" xfId="0" applyFill="1" applyBorder="1" applyAlignment="1" applyProtection="1">
      <alignment vertical="center"/>
    </xf>
    <xf numFmtId="164" fontId="0" fillId="4" borderId="11" xfId="0" applyNumberFormat="1" applyFill="1" applyBorder="1" applyAlignment="1" applyProtection="1">
      <alignment vertical="center"/>
    </xf>
    <xf numFmtId="0" fontId="0" fillId="4" borderId="6" xfId="0" applyFill="1" applyBorder="1" applyAlignment="1" applyProtection="1">
      <alignment vertical="center"/>
    </xf>
    <xf numFmtId="0" fontId="11" fillId="4" borderId="5" xfId="0" applyFont="1" applyFill="1" applyBorder="1" applyAlignment="1" applyProtection="1">
      <alignment horizontal="center" vertical="center"/>
    </xf>
    <xf numFmtId="0" fontId="14" fillId="2" borderId="1" xfId="0" applyFont="1" applyFill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right" vertical="center"/>
    </xf>
    <xf numFmtId="0" fontId="0" fillId="0" borderId="20" xfId="0" applyBorder="1"/>
    <xf numFmtId="0" fontId="14" fillId="0" borderId="21" xfId="0" applyFont="1" applyBorder="1" applyAlignment="1" applyProtection="1">
      <alignment horizontal="center" vertical="center"/>
      <protection locked="0"/>
    </xf>
    <xf numFmtId="0" fontId="14" fillId="2" borderId="0" xfId="0" applyFont="1" applyFill="1" applyBorder="1" applyAlignment="1" applyProtection="1">
      <alignment horizontal="left" vertical="center"/>
    </xf>
    <xf numFmtId="164" fontId="14" fillId="0" borderId="21" xfId="0" applyNumberFormat="1" applyFont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/>
    </xf>
    <xf numFmtId="0" fontId="0" fillId="0" borderId="23" xfId="0" applyBorder="1" applyAlignment="1" applyProtection="1">
      <alignment vertical="center"/>
    </xf>
    <xf numFmtId="0" fontId="14" fillId="2" borderId="24" xfId="0" applyFont="1" applyFill="1" applyBorder="1" applyAlignment="1" applyProtection="1">
      <alignment horizontal="center" vertical="center"/>
      <protection locked="0"/>
    </xf>
    <xf numFmtId="0" fontId="14" fillId="0" borderId="23" xfId="0" applyFont="1" applyBorder="1" applyAlignment="1" applyProtection="1">
      <alignment vertical="center"/>
    </xf>
    <xf numFmtId="0" fontId="0" fillId="0" borderId="23" xfId="0" applyBorder="1" applyAlignment="1" applyProtection="1">
      <alignment horizontal="right" vertical="center"/>
    </xf>
    <xf numFmtId="164" fontId="14" fillId="0" borderId="24" xfId="0" applyNumberFormat="1" applyFont="1" applyBorder="1" applyAlignment="1" applyProtection="1">
      <alignment horizontal="center" vertical="center"/>
    </xf>
    <xf numFmtId="0" fontId="14" fillId="0" borderId="0" xfId="0" applyFont="1" applyBorder="1" applyAlignment="1" applyProtection="1">
      <alignment horizontal="right" vertical="center"/>
    </xf>
    <xf numFmtId="0" fontId="14" fillId="0" borderId="5" xfId="0" applyFont="1" applyBorder="1" applyAlignment="1" applyProtection="1">
      <alignment horizontal="right" vertical="center"/>
    </xf>
    <xf numFmtId="0" fontId="0" fillId="4" borderId="0" xfId="0" applyFill="1" applyBorder="1" applyAlignment="1" applyProtection="1">
      <alignment vertical="center"/>
    </xf>
    <xf numFmtId="0" fontId="0" fillId="0" borderId="5" xfId="0" applyFill="1" applyBorder="1" applyAlignment="1" applyProtection="1">
      <alignment vertical="center"/>
    </xf>
    <xf numFmtId="0" fontId="0" fillId="0" borderId="4" xfId="0" applyBorder="1" applyAlignment="1" applyProtection="1">
      <alignment horizontal="center"/>
      <protection locked="0"/>
    </xf>
    <xf numFmtId="49" fontId="0" fillId="0" borderId="4" xfId="0" applyNumberFormat="1" applyBorder="1" applyProtection="1">
      <protection locked="0"/>
    </xf>
    <xf numFmtId="164" fontId="0" fillId="0" borderId="7" xfId="0" applyNumberFormat="1" applyFill="1" applyBorder="1" applyAlignment="1" applyProtection="1">
      <alignment vertical="center"/>
    </xf>
    <xf numFmtId="0" fontId="5" fillId="0" borderId="6" xfId="0" applyFont="1" applyFill="1" applyBorder="1" applyAlignment="1" applyProtection="1">
      <alignment horizontal="left" vertical="center"/>
    </xf>
    <xf numFmtId="0" fontId="12" fillId="0" borderId="5" xfId="0" applyFont="1" applyFill="1" applyBorder="1" applyAlignment="1" applyProtection="1">
      <alignment horizontal="left" vertical="center"/>
    </xf>
    <xf numFmtId="0" fontId="0" fillId="5" borderId="4" xfId="0" applyFill="1" applyBorder="1" applyAlignment="1" applyProtection="1">
      <alignment vertical="center"/>
    </xf>
    <xf numFmtId="164" fontId="0" fillId="5" borderId="11" xfId="0" applyNumberFormat="1" applyFill="1" applyBorder="1" applyAlignment="1" applyProtection="1">
      <alignment vertical="center"/>
    </xf>
    <xf numFmtId="0" fontId="19" fillId="0" borderId="0" xfId="0" applyFont="1"/>
    <xf numFmtId="0" fontId="17" fillId="0" borderId="0" xfId="1" applyFont="1" applyFill="1" applyBorder="1" applyAlignment="1" applyProtection="1">
      <alignment vertical="center"/>
    </xf>
    <xf numFmtId="0" fontId="0" fillId="6" borderId="4" xfId="0" applyFill="1" applyBorder="1" applyProtection="1"/>
    <xf numFmtId="0" fontId="14" fillId="2" borderId="23" xfId="0" applyFont="1" applyFill="1" applyBorder="1" applyAlignment="1" applyProtection="1">
      <alignment horizontal="center" vertical="center"/>
      <protection locked="0"/>
    </xf>
    <xf numFmtId="0" fontId="14" fillId="2" borderId="4" xfId="0" applyFont="1" applyFill="1" applyBorder="1" applyAlignment="1" applyProtection="1">
      <alignment horizontal="center" vertical="center"/>
      <protection locked="0"/>
    </xf>
    <xf numFmtId="165" fontId="14" fillId="0" borderId="17" xfId="0" applyNumberFormat="1" applyFont="1" applyBorder="1" applyProtection="1">
      <protection locked="0"/>
    </xf>
    <xf numFmtId="0" fontId="21" fillId="6" borderId="4" xfId="0" applyFont="1" applyFill="1" applyBorder="1" applyAlignment="1" applyProtection="1">
      <alignment horizontal="right"/>
    </xf>
    <xf numFmtId="0" fontId="4" fillId="0" borderId="8" xfId="0" applyFont="1" applyBorder="1" applyAlignment="1" applyProtection="1">
      <alignment horizontal="left" vertical="center" readingOrder="1"/>
    </xf>
    <xf numFmtId="16" fontId="0" fillId="0" borderId="13" xfId="0" applyNumberFormat="1" applyFill="1" applyBorder="1" applyAlignment="1" applyProtection="1">
      <alignment vertical="center"/>
    </xf>
    <xf numFmtId="0" fontId="0" fillId="0" borderId="8" xfId="0" applyBorder="1"/>
    <xf numFmtId="0" fontId="0" fillId="0" borderId="8" xfId="0" applyBorder="1" applyAlignment="1" applyProtection="1">
      <alignment vertical="center"/>
    </xf>
    <xf numFmtId="0" fontId="4" fillId="0" borderId="0" xfId="0" applyFont="1" applyBorder="1" applyAlignment="1" applyProtection="1">
      <alignment horizontal="left"/>
    </xf>
    <xf numFmtId="0" fontId="20" fillId="7" borderId="1" xfId="0" applyFont="1" applyFill="1" applyBorder="1" applyAlignment="1" applyProtection="1">
      <alignment vertical="center"/>
    </xf>
    <xf numFmtId="0" fontId="0" fillId="7" borderId="2" xfId="0" applyFill="1" applyBorder="1" applyProtection="1"/>
    <xf numFmtId="0" fontId="3" fillId="7" borderId="2" xfId="0" applyFont="1" applyFill="1" applyBorder="1" applyAlignment="1" applyProtection="1">
      <alignment horizontal="center"/>
    </xf>
    <xf numFmtId="164" fontId="0" fillId="7" borderId="3" xfId="0" applyNumberFormat="1" applyFill="1" applyBorder="1" applyProtection="1"/>
    <xf numFmtId="0" fontId="22" fillId="7" borderId="2" xfId="0" applyFont="1" applyFill="1" applyBorder="1" applyAlignment="1" applyProtection="1">
      <alignment horizontal="center"/>
    </xf>
    <xf numFmtId="0" fontId="14" fillId="2" borderId="4" xfId="0" applyFont="1" applyFill="1" applyBorder="1" applyAlignment="1" applyProtection="1">
      <alignment horizontal="left" vertical="center"/>
    </xf>
    <xf numFmtId="0" fontId="0" fillId="0" borderId="4" xfId="0" applyBorder="1"/>
    <xf numFmtId="0" fontId="0" fillId="0" borderId="11" xfId="0" applyBorder="1" applyAlignment="1" applyProtection="1">
      <alignment horizontal="right" vertical="center"/>
    </xf>
    <xf numFmtId="0" fontId="0" fillId="0" borderId="2" xfId="0" applyBorder="1"/>
    <xf numFmtId="0" fontId="0" fillId="0" borderId="4" xfId="0" applyBorder="1" applyAlignment="1" applyProtection="1">
      <alignment horizontal="right"/>
    </xf>
    <xf numFmtId="0" fontId="0" fillId="0" borderId="2" xfId="0" applyBorder="1" applyAlignment="1" applyProtection="1">
      <alignment horizontal="right"/>
    </xf>
    <xf numFmtId="0" fontId="18" fillId="4" borderId="6" xfId="0" applyFont="1" applyFill="1" applyBorder="1" applyAlignment="1" applyProtection="1">
      <alignment horizontal="left" vertical="center" readingOrder="1"/>
    </xf>
    <xf numFmtId="0" fontId="0" fillId="0" borderId="0" xfId="0" applyBorder="1"/>
    <xf numFmtId="0" fontId="6" fillId="0" borderId="4" xfId="0" applyFont="1" applyBorder="1" applyAlignment="1" applyProtection="1">
      <alignment horizontal="center" vertical="center"/>
    </xf>
    <xf numFmtId="0" fontId="24" fillId="4" borderId="10" xfId="0" applyFont="1" applyFill="1" applyBorder="1" applyAlignment="1" applyProtection="1">
      <alignment horizontal="left" vertical="center" readingOrder="1"/>
    </xf>
    <xf numFmtId="0" fontId="25" fillId="5" borderId="4" xfId="0" applyFont="1" applyFill="1" applyBorder="1" applyAlignment="1" applyProtection="1">
      <alignment vertical="center"/>
    </xf>
    <xf numFmtId="164" fontId="0" fillId="0" borderId="27" xfId="0" applyNumberFormat="1" applyBorder="1" applyProtection="1"/>
    <xf numFmtId="164" fontId="14" fillId="0" borderId="25" xfId="0" applyNumberFormat="1" applyFont="1" applyBorder="1" applyAlignment="1" applyProtection="1">
      <alignment horizontal="center" vertical="center"/>
    </xf>
    <xf numFmtId="0" fontId="8" fillId="8" borderId="10" xfId="0" applyFont="1" applyFill="1" applyBorder="1" applyAlignment="1">
      <alignment horizontal="left" vertical="center" readingOrder="1"/>
    </xf>
    <xf numFmtId="0" fontId="0" fillId="8" borderId="4" xfId="0" applyFill="1" applyBorder="1" applyAlignment="1" applyProtection="1">
      <alignment vertical="center"/>
    </xf>
    <xf numFmtId="164" fontId="0" fillId="8" borderId="11" xfId="0" applyNumberFormat="1" applyFill="1" applyBorder="1" applyAlignment="1" applyProtection="1">
      <alignment vertical="center"/>
    </xf>
    <xf numFmtId="0" fontId="0" fillId="0" borderId="2" xfId="0" applyBorder="1" applyAlignment="1" applyProtection="1">
      <alignment horizontal="right" vertical="center"/>
    </xf>
    <xf numFmtId="164" fontId="14" fillId="2" borderId="2" xfId="0" applyNumberFormat="1" applyFont="1" applyFill="1" applyBorder="1" applyAlignment="1" applyProtection="1">
      <alignment horizontal="center" vertical="center"/>
    </xf>
    <xf numFmtId="8" fontId="14" fillId="2" borderId="2" xfId="0" applyNumberFormat="1" applyFont="1" applyFill="1" applyBorder="1" applyAlignment="1" applyProtection="1">
      <alignment horizontal="right" vertical="center"/>
    </xf>
    <xf numFmtId="44" fontId="14" fillId="0" borderId="0" xfId="2" applyFont="1" applyBorder="1" applyAlignment="1" applyProtection="1">
      <alignment vertical="center"/>
    </xf>
    <xf numFmtId="44" fontId="0" fillId="0" borderId="15" xfId="2" applyFont="1" applyBorder="1" applyProtection="1"/>
    <xf numFmtId="6" fontId="14" fillId="2" borderId="2" xfId="0" applyNumberFormat="1" applyFont="1" applyFill="1" applyBorder="1" applyAlignment="1" applyProtection="1">
      <alignment horizontal="center" vertical="center"/>
      <protection locked="0"/>
    </xf>
    <xf numFmtId="44" fontId="14" fillId="2" borderId="2" xfId="2" applyFont="1" applyFill="1" applyBorder="1" applyAlignment="1" applyProtection="1">
      <alignment horizontal="center" vertical="center"/>
      <protection locked="0"/>
    </xf>
    <xf numFmtId="0" fontId="0" fillId="0" borderId="28" xfId="0" applyBorder="1" applyProtection="1"/>
    <xf numFmtId="0" fontId="14" fillId="2" borderId="29" xfId="0" applyFont="1" applyFill="1" applyBorder="1" applyAlignment="1" applyProtection="1">
      <alignment horizontal="center" vertical="center"/>
      <protection locked="0"/>
    </xf>
    <xf numFmtId="0" fontId="27" fillId="5" borderId="4" xfId="0" applyFont="1" applyFill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vertical="center"/>
    </xf>
    <xf numFmtId="0" fontId="13" fillId="4" borderId="5" xfId="0" applyFont="1" applyFill="1" applyBorder="1" applyProtection="1"/>
    <xf numFmtId="0" fontId="14" fillId="5" borderId="0" xfId="0" applyFont="1" applyFill="1" applyBorder="1" applyAlignment="1" applyProtection="1">
      <alignment vertical="center"/>
    </xf>
    <xf numFmtId="0" fontId="28" fillId="5" borderId="0" xfId="0" applyFont="1" applyFill="1" applyBorder="1" applyAlignment="1" applyProtection="1">
      <alignment vertical="center"/>
    </xf>
    <xf numFmtId="0" fontId="28" fillId="5" borderId="4" xfId="0" applyFont="1" applyFill="1" applyBorder="1" applyAlignment="1" applyProtection="1">
      <alignment vertical="center"/>
    </xf>
    <xf numFmtId="0" fontId="29" fillId="5" borderId="10" xfId="0" applyFont="1" applyFill="1" applyBorder="1" applyAlignment="1" applyProtection="1">
      <alignment vertical="center"/>
    </xf>
    <xf numFmtId="0" fontId="13" fillId="4" borderId="5" xfId="0" applyFont="1" applyFill="1" applyBorder="1" applyAlignment="1" applyProtection="1">
      <alignment horizontal="left"/>
    </xf>
    <xf numFmtId="164" fontId="23" fillId="4" borderId="9" xfId="0" applyNumberFormat="1" applyFont="1" applyFill="1" applyBorder="1" applyAlignment="1" applyProtection="1">
      <alignment vertical="center"/>
    </xf>
    <xf numFmtId="0" fontId="13" fillId="4" borderId="6" xfId="0" applyFont="1" applyFill="1" applyBorder="1" applyAlignment="1" applyProtection="1">
      <alignment horizontal="center" vertical="center"/>
    </xf>
    <xf numFmtId="0" fontId="23" fillId="4" borderId="5" xfId="0" applyFont="1" applyFill="1" applyBorder="1" applyAlignment="1" applyProtection="1">
      <alignment horizontal="center" vertical="center"/>
    </xf>
    <xf numFmtId="0" fontId="13" fillId="4" borderId="5" xfId="0" applyFont="1" applyFill="1" applyBorder="1" applyAlignment="1" applyProtection="1">
      <alignment vertical="center"/>
    </xf>
    <xf numFmtId="0" fontId="30" fillId="4" borderId="5" xfId="0" applyFont="1" applyFill="1" applyBorder="1" applyAlignment="1" applyProtection="1">
      <alignment vertical="center"/>
    </xf>
    <xf numFmtId="0" fontId="31" fillId="4" borderId="5" xfId="0" applyFont="1" applyFill="1" applyBorder="1" applyAlignment="1" applyProtection="1">
      <alignment vertical="center"/>
    </xf>
    <xf numFmtId="0" fontId="30" fillId="4" borderId="0" xfId="0" applyFont="1" applyFill="1" applyBorder="1" applyAlignment="1" applyProtection="1">
      <alignment vertical="center"/>
    </xf>
    <xf numFmtId="0" fontId="12" fillId="4" borderId="5" xfId="0" applyFont="1" applyFill="1" applyBorder="1" applyAlignment="1" applyProtection="1">
      <alignment vertical="center"/>
    </xf>
    <xf numFmtId="0" fontId="12" fillId="0" borderId="0" xfId="0" applyFont="1" applyFill="1" applyAlignment="1">
      <alignment horizontal="left"/>
    </xf>
    <xf numFmtId="0" fontId="12" fillId="0" borderId="0" xfId="0" applyFont="1" applyBorder="1" applyAlignment="1" applyProtection="1">
      <alignment vertical="center"/>
    </xf>
    <xf numFmtId="164" fontId="12" fillId="0" borderId="9" xfId="0" applyNumberFormat="1" applyFont="1" applyBorder="1" applyAlignment="1" applyProtection="1">
      <alignment vertical="center"/>
    </xf>
    <xf numFmtId="0" fontId="12" fillId="0" borderId="9" xfId="0" applyFont="1" applyBorder="1" applyProtection="1"/>
    <xf numFmtId="0" fontId="12" fillId="0" borderId="0" xfId="0" applyFont="1"/>
    <xf numFmtId="0" fontId="32" fillId="0" borderId="0" xfId="0" applyFont="1" applyBorder="1" applyAlignment="1" applyProtection="1">
      <alignment horizontal="left" vertical="center"/>
    </xf>
    <xf numFmtId="0" fontId="33" fillId="0" borderId="0" xfId="0" applyFont="1"/>
    <xf numFmtId="0" fontId="34" fillId="0" borderId="26" xfId="1" applyFont="1" applyFill="1" applyBorder="1" applyAlignment="1" applyProtection="1">
      <alignment horizontal="center" vertical="center"/>
    </xf>
    <xf numFmtId="0" fontId="35" fillId="0" borderId="0" xfId="0" applyFont="1" applyBorder="1" applyAlignment="1" applyProtection="1">
      <alignment vertical="center"/>
    </xf>
    <xf numFmtId="0" fontId="35" fillId="2" borderId="0" xfId="0" applyFont="1" applyFill="1" applyBorder="1" applyAlignment="1" applyProtection="1">
      <alignment horizontal="center" vertical="center"/>
    </xf>
    <xf numFmtId="0" fontId="35" fillId="0" borderId="0" xfId="0" applyFont="1" applyProtection="1"/>
    <xf numFmtId="1" fontId="0" fillId="0" borderId="4" xfId="0" applyNumberFormat="1" applyBorder="1" applyProtection="1">
      <protection locked="0"/>
    </xf>
    <xf numFmtId="8" fontId="0" fillId="0" borderId="4" xfId="0" applyNumberFormat="1" applyBorder="1" applyAlignment="1" applyProtection="1"/>
    <xf numFmtId="0" fontId="36" fillId="0" borderId="0" xfId="0" applyFont="1"/>
  </cellXfs>
  <cellStyles count="3">
    <cellStyle name="Currency" xfId="2" builtinId="4"/>
    <cellStyle name="Good" xfId="1" builtinId="26"/>
    <cellStyle name="Normal" xfId="0" builtinId="0"/>
  </cellStyles>
  <dxfs count="0"/>
  <tableStyles count="0" defaultTableStyle="TableStyleMedium9" defaultPivotStyle="PivotStyleLight16"/>
  <colors>
    <mruColors>
      <color rgb="FFFFC1C1"/>
      <color rgb="FFFF7575"/>
      <color rgb="FFFFFFCD"/>
      <color rgb="FFF8FDC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701390</xdr:colOff>
      <xdr:row>2</xdr:row>
      <xdr:rowOff>294409</xdr:rowOff>
    </xdr:from>
    <xdr:to>
      <xdr:col>5</xdr:col>
      <xdr:colOff>704327</xdr:colOff>
      <xdr:row>7</xdr:row>
      <xdr:rowOff>103908</xdr:rowOff>
    </xdr:to>
    <xdr:pic>
      <xdr:nvPicPr>
        <xdr:cNvPr id="6" name="Picture 5" descr="MILOGO_Large.jp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98572" y="926523"/>
          <a:ext cx="1301800" cy="1368135"/>
        </a:xfrm>
        <a:prstGeom prst="rect">
          <a:avLst/>
        </a:prstGeom>
      </xdr:spPr>
    </xdr:pic>
    <xdr:clientData/>
  </xdr:twoCellAnchor>
  <xdr:twoCellAnchor>
    <xdr:from>
      <xdr:col>0</xdr:col>
      <xdr:colOff>103120</xdr:colOff>
      <xdr:row>1</xdr:row>
      <xdr:rowOff>248399</xdr:rowOff>
    </xdr:from>
    <xdr:to>
      <xdr:col>3</xdr:col>
      <xdr:colOff>649432</xdr:colOff>
      <xdr:row>8</xdr:row>
      <xdr:rowOff>308907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xmlns="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103120" y="568785"/>
          <a:ext cx="2243494" cy="2242599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</xdr:col>
      <xdr:colOff>9525</xdr:colOff>
      <xdr:row>39</xdr:row>
      <xdr:rowOff>95249</xdr:rowOff>
    </xdr:from>
    <xdr:to>
      <xdr:col>14</xdr:col>
      <xdr:colOff>389659</xdr:colOff>
      <xdr:row>41</xdr:row>
      <xdr:rowOff>303067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SpPr txBox="1">
          <a:spLocks noChangeArrowheads="1"/>
        </xdr:cNvSpPr>
      </xdr:nvSpPr>
      <xdr:spPr bwMode="auto">
        <a:xfrm>
          <a:off x="260639" y="12096749"/>
          <a:ext cx="9368270" cy="831273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  <xdr:txBody>
        <a:bodyPr vertOverflow="clip" wrap="square" lIns="36576" tIns="36576" rIns="36576" bIns="36576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Make Check or Money Order Payable to:   GWRRA  DISTRICT-MI </a:t>
          </a:r>
        </a:p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Mail Registration and Payment To: Sandy Bargeron, MI District Treasurer, 6524 Swede Rd.  Rhodes, Michigan 48652</a:t>
          </a:r>
        </a:p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Any Questions, Please Call or Email: Sandy Bargeron or Dave &amp; Carolyn Frazer</a:t>
          </a:r>
          <a:endParaRPr lang="en-US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17</xdr:col>
      <xdr:colOff>0</xdr:colOff>
      <xdr:row>24</xdr:row>
      <xdr:rowOff>233985</xdr:rowOff>
    </xdr:from>
    <xdr:to>
      <xdr:col>28</xdr:col>
      <xdr:colOff>43897</xdr:colOff>
      <xdr:row>25</xdr:row>
      <xdr:rowOff>104362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10838621" y="7787724"/>
          <a:ext cx="7344189" cy="185116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  <xdr:txBody>
        <a:bodyPr vertOverflow="clip" wrap="square" lIns="36576" tIns="36576" rIns="36576" bIns="36576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11</xdr:col>
      <xdr:colOff>653142</xdr:colOff>
      <xdr:row>1</xdr:row>
      <xdr:rowOff>120236</xdr:rowOff>
    </xdr:from>
    <xdr:to>
      <xdr:col>14</xdr:col>
      <xdr:colOff>822614</xdr:colOff>
      <xdr:row>9</xdr:row>
      <xdr:rowOff>238988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83483" y="440622"/>
          <a:ext cx="2221676" cy="2612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6"/>
  <sheetViews>
    <sheetView showZeros="0" tabSelected="1" topLeftCell="B22" zoomScale="110" zoomScaleNormal="110" workbookViewId="0">
      <selection activeCell="K24" sqref="K24"/>
    </sheetView>
  </sheetViews>
  <sheetFormatPr defaultRowHeight="14.5" x14ac:dyDescent="0.35"/>
  <cols>
    <col min="1" max="1" width="3.6328125" customWidth="1"/>
    <col min="2" max="2" width="13" customWidth="1"/>
    <col min="3" max="3" width="8.6328125" customWidth="1"/>
    <col min="4" max="4" width="10.6328125" customWidth="1"/>
    <col min="5" max="5" width="8.6328125" customWidth="1"/>
    <col min="6" max="6" width="10.6328125" customWidth="1"/>
    <col min="7" max="7" width="8.6328125" customWidth="1"/>
    <col min="8" max="8" width="10.6328125" customWidth="1"/>
    <col min="9" max="9" width="11.08984375" customWidth="1"/>
    <col min="10" max="10" width="10.6328125" customWidth="1"/>
    <col min="11" max="11" width="11.36328125" customWidth="1"/>
    <col min="12" max="12" width="12.36328125" customWidth="1"/>
    <col min="13" max="13" width="9.36328125" bestFit="1" customWidth="1"/>
    <col min="15" max="15" width="13" style="54" customWidth="1"/>
    <col min="16" max="16" width="3.6328125" customWidth="1"/>
  </cols>
  <sheetData>
    <row r="1" spans="1:16" ht="25.5" customHeight="1" thickBot="1" x14ac:dyDescent="0.4"/>
    <row r="2" spans="1:16" ht="24.9" customHeight="1" x14ac:dyDescent="0.35">
      <c r="A2" s="14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45"/>
      <c r="P2" s="15"/>
    </row>
    <row r="3" spans="1:16" ht="24.9" customHeight="1" x14ac:dyDescent="0.6">
      <c r="A3" s="16"/>
      <c r="B3" s="2"/>
      <c r="C3" s="2"/>
      <c r="D3" s="2"/>
      <c r="E3" s="2"/>
      <c r="F3" s="2"/>
      <c r="G3" s="2"/>
      <c r="H3" s="2"/>
      <c r="I3" s="17" t="s">
        <v>19</v>
      </c>
      <c r="J3" s="2"/>
      <c r="K3" s="2"/>
      <c r="L3" s="2"/>
      <c r="M3" s="2"/>
      <c r="N3" s="2"/>
      <c r="O3" s="46"/>
      <c r="P3" s="18"/>
    </row>
    <row r="4" spans="1:16" ht="24.9" customHeight="1" x14ac:dyDescent="0.35">
      <c r="A4" s="16"/>
      <c r="B4" s="2"/>
      <c r="C4" s="2"/>
      <c r="D4" s="2"/>
      <c r="E4" s="2"/>
      <c r="F4" s="2"/>
      <c r="G4" s="6"/>
      <c r="H4" s="6"/>
      <c r="I4" s="19" t="s">
        <v>27</v>
      </c>
      <c r="J4" s="6"/>
      <c r="K4" s="6"/>
      <c r="L4" s="6"/>
      <c r="M4" s="2"/>
      <c r="N4" s="2"/>
      <c r="O4" s="46"/>
      <c r="P4" s="18"/>
    </row>
    <row r="5" spans="1:16" ht="24.9" customHeight="1" x14ac:dyDescent="0.35">
      <c r="A5" s="16"/>
      <c r="B5" s="2"/>
      <c r="C5" s="2"/>
      <c r="D5" s="2"/>
      <c r="E5" s="2"/>
      <c r="F5" s="2"/>
      <c r="G5" s="6"/>
      <c r="H5" s="6"/>
      <c r="I5" s="20" t="s">
        <v>48</v>
      </c>
      <c r="J5" s="155">
        <v>2022</v>
      </c>
      <c r="K5" s="6"/>
      <c r="L5" s="6"/>
      <c r="M5" s="2"/>
      <c r="N5" s="2"/>
      <c r="O5" s="46"/>
      <c r="P5" s="18"/>
    </row>
    <row r="6" spans="1:16" ht="24.9" customHeight="1" x14ac:dyDescent="0.35">
      <c r="A6" s="16"/>
      <c r="B6" s="2"/>
      <c r="C6" s="2"/>
      <c r="D6" s="2"/>
      <c r="E6" s="2"/>
      <c r="F6" s="2"/>
      <c r="G6" s="6"/>
      <c r="H6" s="6"/>
      <c r="I6" s="21" t="s">
        <v>40</v>
      </c>
      <c r="J6" s="6"/>
      <c r="K6" s="6"/>
      <c r="L6" s="6"/>
      <c r="M6" s="2"/>
      <c r="N6" s="2"/>
      <c r="O6" s="46"/>
      <c r="P6" s="18"/>
    </row>
    <row r="7" spans="1:16" ht="24.9" customHeight="1" x14ac:dyDescent="0.35">
      <c r="A7" s="16"/>
      <c r="B7" s="2"/>
      <c r="C7" s="2"/>
      <c r="D7" s="2"/>
      <c r="E7" s="2"/>
      <c r="F7" s="2"/>
      <c r="G7" s="6"/>
      <c r="H7" s="6"/>
      <c r="I7" s="21" t="s">
        <v>59</v>
      </c>
      <c r="J7" s="6"/>
      <c r="K7" s="6"/>
      <c r="L7" s="6"/>
      <c r="M7" s="2"/>
      <c r="N7" s="2"/>
      <c r="O7" s="46"/>
      <c r="P7" s="18"/>
    </row>
    <row r="8" spans="1:16" ht="24.9" customHeight="1" x14ac:dyDescent="0.35">
      <c r="A8" s="16"/>
      <c r="B8" s="2"/>
      <c r="C8" s="2"/>
      <c r="D8" s="2"/>
      <c r="E8" s="2"/>
      <c r="I8" s="116"/>
      <c r="J8" s="92"/>
      <c r="K8" s="93"/>
      <c r="L8" s="6"/>
      <c r="M8" s="2"/>
      <c r="N8" s="2"/>
      <c r="O8" s="46"/>
      <c r="P8" s="18"/>
    </row>
    <row r="9" spans="1:16" ht="24.9" customHeight="1" x14ac:dyDescent="0.75">
      <c r="A9" s="16"/>
      <c r="B9" s="2"/>
      <c r="C9" s="2"/>
      <c r="D9" s="2"/>
      <c r="E9" s="2"/>
      <c r="F9" s="36" t="s">
        <v>26</v>
      </c>
      <c r="H9" s="156"/>
      <c r="I9" s="157" t="s">
        <v>47</v>
      </c>
      <c r="J9" s="156"/>
      <c r="K9" s="6"/>
      <c r="L9" s="6"/>
      <c r="M9" s="2"/>
      <c r="N9" s="2"/>
      <c r="O9" s="46"/>
      <c r="P9" s="18"/>
    </row>
    <row r="10" spans="1:16" ht="24.9" customHeight="1" thickBot="1" x14ac:dyDescent="0.4">
      <c r="A10" s="16"/>
      <c r="B10" s="2"/>
      <c r="C10" s="2"/>
      <c r="D10" s="2"/>
      <c r="E10" s="2"/>
      <c r="F10" s="2"/>
      <c r="G10" s="6"/>
      <c r="H10" s="22"/>
      <c r="I10" s="117" t="s">
        <v>0</v>
      </c>
      <c r="J10" s="6"/>
      <c r="K10" s="6"/>
      <c r="L10" s="6"/>
      <c r="M10" s="2"/>
      <c r="N10" s="2"/>
      <c r="O10" s="46"/>
      <c r="P10" s="18"/>
    </row>
    <row r="11" spans="1:16" ht="24.9" customHeight="1" thickBot="1" x14ac:dyDescent="0.6">
      <c r="A11" s="16"/>
      <c r="B11" s="104"/>
      <c r="C11" s="105"/>
      <c r="D11" s="105"/>
      <c r="E11" s="105"/>
      <c r="F11" s="105"/>
      <c r="G11" s="105"/>
      <c r="H11" s="105"/>
      <c r="I11" s="108" t="s">
        <v>1</v>
      </c>
      <c r="J11" s="106"/>
      <c r="K11" s="105"/>
      <c r="L11" s="105"/>
      <c r="M11" s="105"/>
      <c r="N11" s="105"/>
      <c r="O11" s="107"/>
      <c r="P11" s="18"/>
    </row>
    <row r="12" spans="1:16" ht="30" customHeight="1" thickBot="1" x14ac:dyDescent="0.4">
      <c r="A12" s="16"/>
      <c r="B12" s="9" t="s">
        <v>2</v>
      </c>
      <c r="C12" s="11"/>
      <c r="D12" s="3"/>
      <c r="E12" s="3"/>
      <c r="F12" s="3"/>
      <c r="G12" s="3"/>
      <c r="H12" s="3"/>
      <c r="I12" s="3"/>
      <c r="J12" s="3"/>
      <c r="K12" s="9" t="s">
        <v>3</v>
      </c>
      <c r="L12" s="85"/>
      <c r="M12" s="3"/>
      <c r="N12" s="9" t="s">
        <v>4</v>
      </c>
      <c r="O12" s="86"/>
      <c r="P12" s="18"/>
    </row>
    <row r="13" spans="1:16" ht="30" customHeight="1" thickBot="1" x14ac:dyDescent="0.4">
      <c r="A13" s="16"/>
      <c r="B13" s="10" t="s">
        <v>5</v>
      </c>
      <c r="C13" s="11"/>
      <c r="D13" s="3"/>
      <c r="E13" s="3"/>
      <c r="F13" s="3"/>
      <c r="G13" s="3"/>
      <c r="H13" s="3"/>
      <c r="I13" s="3"/>
      <c r="J13" s="4"/>
      <c r="K13" s="9" t="s">
        <v>3</v>
      </c>
      <c r="L13" s="85"/>
      <c r="M13" s="3"/>
      <c r="N13" s="9" t="s">
        <v>4</v>
      </c>
      <c r="O13" s="86"/>
      <c r="P13" s="18"/>
    </row>
    <row r="14" spans="1:16" ht="30" customHeight="1" thickBot="1" x14ac:dyDescent="0.4">
      <c r="A14" s="16"/>
      <c r="B14" s="9" t="s">
        <v>6</v>
      </c>
      <c r="C14" s="11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46"/>
      <c r="P14" s="18"/>
    </row>
    <row r="15" spans="1:16" ht="30" customHeight="1" thickBot="1" x14ac:dyDescent="0.4">
      <c r="A15" s="16"/>
      <c r="B15" s="9" t="s">
        <v>7</v>
      </c>
      <c r="C15" s="11"/>
      <c r="D15" s="3"/>
      <c r="E15" s="3"/>
      <c r="F15" s="3"/>
      <c r="G15" s="3"/>
      <c r="H15" s="3"/>
      <c r="I15" s="3"/>
      <c r="J15" s="4"/>
      <c r="K15" s="10" t="s">
        <v>8</v>
      </c>
      <c r="L15" s="11"/>
      <c r="M15" s="3"/>
      <c r="N15" s="9" t="s">
        <v>9</v>
      </c>
      <c r="O15" s="161"/>
      <c r="P15" s="18"/>
    </row>
    <row r="16" spans="1:16" ht="30" customHeight="1" thickBot="1" x14ac:dyDescent="0.4">
      <c r="A16" s="16"/>
      <c r="B16" s="9" t="s">
        <v>10</v>
      </c>
      <c r="C16" s="12"/>
      <c r="D16" s="2"/>
      <c r="E16" s="2"/>
      <c r="F16" s="2"/>
      <c r="G16" s="9" t="s">
        <v>11</v>
      </c>
      <c r="H16" s="12"/>
      <c r="I16" s="2"/>
      <c r="J16" s="2"/>
      <c r="K16" s="2"/>
      <c r="L16" s="2"/>
      <c r="M16" s="1"/>
      <c r="N16" s="9" t="s">
        <v>12</v>
      </c>
      <c r="O16" s="1"/>
      <c r="P16" s="18"/>
    </row>
    <row r="17" spans="1:17" ht="24.9" customHeight="1" x14ac:dyDescent="0.45">
      <c r="A17" s="16"/>
      <c r="B17" s="59"/>
      <c r="C17" s="60"/>
      <c r="D17" s="136" t="s">
        <v>53</v>
      </c>
      <c r="E17" s="136"/>
      <c r="F17" s="136"/>
      <c r="G17" s="136"/>
      <c r="H17" s="136"/>
      <c r="I17" s="61"/>
      <c r="J17" s="136"/>
      <c r="K17" s="136"/>
      <c r="L17" s="141"/>
      <c r="M17" s="136"/>
      <c r="N17" s="136"/>
      <c r="O17" s="62"/>
      <c r="P17" s="18"/>
    </row>
    <row r="18" spans="1:17" ht="24.9" customHeight="1" thickBot="1" x14ac:dyDescent="0.4">
      <c r="A18" s="16"/>
      <c r="B18" s="5" t="s">
        <v>50</v>
      </c>
      <c r="C18" s="6"/>
      <c r="D18" s="6"/>
      <c r="E18" s="6"/>
      <c r="F18" s="135" t="s">
        <v>49</v>
      </c>
      <c r="G18" s="6"/>
      <c r="H18" s="6"/>
      <c r="I18" s="6"/>
      <c r="J18" s="6"/>
      <c r="K18" s="6"/>
      <c r="L18" s="6"/>
      <c r="M18" s="6"/>
      <c r="N18" s="6"/>
      <c r="O18" s="47"/>
      <c r="P18" s="18"/>
    </row>
    <row r="19" spans="1:17" ht="30" customHeight="1" thickBot="1" x14ac:dyDescent="0.4">
      <c r="A19" s="16"/>
      <c r="B19" s="37" t="s">
        <v>30</v>
      </c>
      <c r="C19" s="7"/>
      <c r="D19" s="38"/>
      <c r="E19" s="13" t="s">
        <v>51</v>
      </c>
      <c r="F19" s="6"/>
      <c r="G19" s="6"/>
      <c r="H19" s="7" t="s">
        <v>31</v>
      </c>
      <c r="I19" s="7"/>
      <c r="J19" s="7"/>
      <c r="K19" s="96"/>
      <c r="L19" s="13"/>
      <c r="M19" s="6"/>
      <c r="N19" s="8" t="s">
        <v>23</v>
      </c>
      <c r="O19" s="80">
        <f>SUM(D19*22)</f>
        <v>0</v>
      </c>
      <c r="P19" s="18"/>
    </row>
    <row r="20" spans="1:17" ht="24.9" customHeight="1" thickBot="1" x14ac:dyDescent="0.4">
      <c r="A20" s="16"/>
      <c r="B20" s="143"/>
      <c r="C20" s="144"/>
      <c r="D20" s="146" t="s">
        <v>58</v>
      </c>
      <c r="E20" s="146"/>
      <c r="F20" s="146"/>
      <c r="G20" s="146"/>
      <c r="H20" s="146"/>
      <c r="I20" s="147"/>
      <c r="J20" s="146"/>
      <c r="K20" s="148"/>
      <c r="L20" s="146"/>
      <c r="M20" s="146"/>
      <c r="N20" s="146"/>
      <c r="O20" s="142"/>
      <c r="P20" s="18"/>
    </row>
    <row r="21" spans="1:17" ht="30" customHeight="1" thickBot="1" x14ac:dyDescent="0.4">
      <c r="A21" s="16"/>
      <c r="B21" s="75" t="s">
        <v>30</v>
      </c>
      <c r="C21" s="76"/>
      <c r="D21" s="77"/>
      <c r="E21" s="78" t="s">
        <v>36</v>
      </c>
      <c r="F21" s="76"/>
      <c r="G21" s="76"/>
      <c r="H21" s="76" t="s">
        <v>31</v>
      </c>
      <c r="I21" s="76"/>
      <c r="J21" s="76"/>
      <c r="K21" s="95"/>
      <c r="L21" s="78"/>
      <c r="M21" s="76"/>
      <c r="N21" s="79" t="s">
        <v>23</v>
      </c>
      <c r="O21" s="80">
        <f>SUM(D21*15)</f>
        <v>0</v>
      </c>
      <c r="P21" s="18"/>
    </row>
    <row r="22" spans="1:17" ht="24.9" customHeight="1" thickTop="1" thickBot="1" x14ac:dyDescent="0.4">
      <c r="A22" s="16"/>
      <c r="B22" s="67"/>
      <c r="C22" s="63"/>
      <c r="D22" s="145" t="s">
        <v>54</v>
      </c>
      <c r="E22" s="63"/>
      <c r="F22" s="63"/>
      <c r="G22" s="63"/>
      <c r="H22" s="63"/>
      <c r="I22" s="68"/>
      <c r="J22" s="63"/>
      <c r="K22" s="83"/>
      <c r="L22" s="63"/>
      <c r="M22" s="63"/>
      <c r="N22" s="63"/>
      <c r="O22" s="64"/>
      <c r="P22" s="18"/>
    </row>
    <row r="23" spans="1:17" ht="30" customHeight="1" thickBot="1" x14ac:dyDescent="0.4">
      <c r="A23" s="16"/>
      <c r="B23" s="75" t="s">
        <v>30</v>
      </c>
      <c r="C23" s="76"/>
      <c r="D23" s="77"/>
      <c r="E23" s="78" t="s">
        <v>13</v>
      </c>
      <c r="F23" s="76"/>
      <c r="G23" s="76"/>
      <c r="H23" s="76" t="s">
        <v>31</v>
      </c>
      <c r="I23" s="76"/>
      <c r="J23" s="76"/>
      <c r="K23" s="95"/>
      <c r="L23" s="78"/>
      <c r="M23" s="76"/>
      <c r="N23" s="79" t="s">
        <v>23</v>
      </c>
      <c r="O23" s="80">
        <f>SUM(D23*25)</f>
        <v>0</v>
      </c>
      <c r="P23" s="18"/>
    </row>
    <row r="24" spans="1:17" ht="30" customHeight="1" thickTop="1" thickBot="1" x14ac:dyDescent="0.55000000000000004">
      <c r="A24" s="39"/>
      <c r="B24" s="163" t="s">
        <v>63</v>
      </c>
      <c r="C24" s="158"/>
      <c r="D24" s="159"/>
      <c r="E24" s="158"/>
      <c r="F24" s="158"/>
      <c r="G24" s="158"/>
      <c r="H24" s="158"/>
      <c r="I24" s="158"/>
      <c r="J24" s="160"/>
      <c r="K24" s="72"/>
      <c r="L24" s="73"/>
      <c r="M24" s="22"/>
      <c r="N24" s="32"/>
      <c r="O24" s="74"/>
      <c r="P24" s="18"/>
    </row>
    <row r="25" spans="1:17" ht="24.9" customHeight="1" x14ac:dyDescent="0.35">
      <c r="A25" s="16"/>
      <c r="B25" s="115" t="s">
        <v>55</v>
      </c>
      <c r="C25" s="63"/>
      <c r="D25" s="63"/>
      <c r="E25" s="63"/>
      <c r="F25" s="149"/>
      <c r="G25" s="63"/>
      <c r="H25" s="63"/>
      <c r="I25" s="63"/>
      <c r="J25" s="63"/>
      <c r="K25" s="63"/>
      <c r="L25" s="63"/>
      <c r="M25" s="63"/>
      <c r="N25" s="63"/>
      <c r="O25" s="64"/>
      <c r="P25" s="18"/>
    </row>
    <row r="26" spans="1:17" ht="24.9" customHeight="1" thickBot="1" x14ac:dyDescent="0.4">
      <c r="A26" s="16"/>
      <c r="B26" s="118" t="s">
        <v>46</v>
      </c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6"/>
      <c r="P26" s="18"/>
    </row>
    <row r="27" spans="1:17" ht="21" customHeight="1" thickBot="1" x14ac:dyDescent="0.4">
      <c r="A27" s="16"/>
      <c r="B27" s="88" t="s">
        <v>28</v>
      </c>
      <c r="C27" s="84"/>
      <c r="D27" s="89" t="s">
        <v>42</v>
      </c>
      <c r="E27" s="58"/>
      <c r="F27" s="100"/>
      <c r="G27" s="84"/>
      <c r="H27" s="84"/>
      <c r="M27" s="84"/>
      <c r="N27" s="84"/>
      <c r="O27" s="87"/>
      <c r="P27" s="18"/>
    </row>
    <row r="28" spans="1:17" ht="30" customHeight="1" thickBot="1" x14ac:dyDescent="0.4">
      <c r="A28" s="16"/>
      <c r="B28" s="102" t="s">
        <v>37</v>
      </c>
      <c r="C28" s="6"/>
      <c r="E28" s="56">
        <v>20</v>
      </c>
      <c r="F28" s="6" t="s">
        <v>33</v>
      </c>
      <c r="G28" s="6"/>
      <c r="H28" s="57"/>
      <c r="I28" s="7"/>
      <c r="J28" s="110" t="s">
        <v>32</v>
      </c>
      <c r="K28" s="162"/>
      <c r="L28" s="109" t="s">
        <v>62</v>
      </c>
      <c r="M28" s="7"/>
      <c r="N28" s="111" t="s">
        <v>23</v>
      </c>
      <c r="O28" s="48">
        <f>K28*20</f>
        <v>0</v>
      </c>
      <c r="P28" s="18"/>
    </row>
    <row r="29" spans="1:17" ht="15" customHeight="1" x14ac:dyDescent="0.35">
      <c r="A29" s="16"/>
      <c r="B29" s="101" t="s">
        <v>34</v>
      </c>
      <c r="C29" s="6"/>
      <c r="D29" s="6"/>
      <c r="E29" s="56">
        <v>20</v>
      </c>
      <c r="F29" s="6" t="s">
        <v>33</v>
      </c>
      <c r="G29" s="6"/>
      <c r="H29" s="57"/>
      <c r="I29" s="103" t="s">
        <v>35</v>
      </c>
      <c r="J29" s="6"/>
      <c r="K29" s="6"/>
      <c r="L29" s="6"/>
      <c r="M29" s="6"/>
      <c r="N29" s="24"/>
      <c r="O29" s="56"/>
      <c r="P29" s="39"/>
    </row>
    <row r="30" spans="1:17" ht="20.25" customHeight="1" x14ac:dyDescent="0.35">
      <c r="A30" s="39"/>
      <c r="B30" s="150" t="s">
        <v>57</v>
      </c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2"/>
      <c r="P30" s="153"/>
      <c r="Q30" s="154"/>
    </row>
    <row r="31" spans="1:17" ht="24.9" customHeight="1" thickBot="1" x14ac:dyDescent="0.4">
      <c r="A31" s="16"/>
      <c r="B31" s="122" t="s">
        <v>60</v>
      </c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 t="s">
        <v>56</v>
      </c>
      <c r="O31" s="124"/>
      <c r="P31" s="18"/>
    </row>
    <row r="32" spans="1:17" ht="16" thickBot="1" x14ac:dyDescent="0.4">
      <c r="A32" s="16"/>
      <c r="B32" s="140" t="s">
        <v>52</v>
      </c>
      <c r="C32" s="139"/>
      <c r="D32" s="139"/>
      <c r="E32" s="138"/>
      <c r="F32" s="139"/>
      <c r="G32" s="134"/>
      <c r="H32" s="139"/>
      <c r="I32" s="139"/>
      <c r="J32" s="138"/>
      <c r="K32" s="137"/>
      <c r="L32" s="119" t="s">
        <v>41</v>
      </c>
      <c r="M32" s="90"/>
      <c r="N32" s="90"/>
      <c r="O32" s="91"/>
      <c r="P32" s="18"/>
    </row>
    <row r="33" spans="1:16" ht="16" thickBot="1" x14ac:dyDescent="0.4">
      <c r="A33" s="16"/>
      <c r="B33" s="99" t="s">
        <v>45</v>
      </c>
      <c r="C33" s="6"/>
      <c r="D33" s="6"/>
      <c r="E33" s="126">
        <v>18</v>
      </c>
      <c r="F33" s="81" t="s">
        <v>29</v>
      </c>
      <c r="G33" s="35" t="s">
        <v>21</v>
      </c>
      <c r="H33" s="6"/>
      <c r="I33" s="6"/>
      <c r="J33" s="71"/>
      <c r="K33" s="127">
        <v>19</v>
      </c>
      <c r="L33" s="82"/>
      <c r="M33" s="128">
        <v>23</v>
      </c>
      <c r="N33" s="6"/>
      <c r="O33" s="47"/>
      <c r="P33" s="18"/>
    </row>
    <row r="34" spans="1:16" ht="30" customHeight="1" thickBot="1" x14ac:dyDescent="0.4">
      <c r="A34" s="16"/>
      <c r="B34" s="23" t="s">
        <v>14</v>
      </c>
      <c r="C34" s="31"/>
      <c r="D34" s="8" t="s">
        <v>15</v>
      </c>
      <c r="E34" s="31"/>
      <c r="F34" s="8" t="s">
        <v>16</v>
      </c>
      <c r="G34" s="31"/>
      <c r="H34" s="8" t="s">
        <v>17</v>
      </c>
      <c r="I34" s="69"/>
      <c r="J34" s="70" t="s">
        <v>18</v>
      </c>
      <c r="K34" s="31"/>
      <c r="L34" s="8" t="s">
        <v>43</v>
      </c>
      <c r="M34" s="31"/>
      <c r="O34" s="121">
        <f>SUM(C34*18)+(E34*18)+(G34*18)+(I34*18)+(K34*19)+(M34*23)</f>
        <v>0</v>
      </c>
      <c r="P34" s="18"/>
    </row>
    <row r="35" spans="1:16" ht="18.75" customHeight="1" thickTop="1" thickBot="1" x14ac:dyDescent="0.4">
      <c r="A35" s="16"/>
      <c r="B35" s="99" t="s">
        <v>44</v>
      </c>
      <c r="C35" s="40"/>
      <c r="D35" s="40"/>
      <c r="E35" s="129">
        <v>21</v>
      </c>
      <c r="F35" s="81" t="s">
        <v>29</v>
      </c>
      <c r="G35" s="35" t="s">
        <v>21</v>
      </c>
      <c r="H35" s="40"/>
      <c r="I35" s="132"/>
      <c r="J35" s="129"/>
      <c r="K35" s="129">
        <v>23</v>
      </c>
      <c r="L35" s="40"/>
      <c r="M35" s="129">
        <v>27</v>
      </c>
      <c r="N35" s="40"/>
      <c r="O35" s="120"/>
      <c r="P35" s="18"/>
    </row>
    <row r="36" spans="1:16" ht="23.25" customHeight="1" thickBot="1" x14ac:dyDescent="0.4">
      <c r="A36" s="16"/>
      <c r="B36" s="23" t="s">
        <v>14</v>
      </c>
      <c r="C36" s="31"/>
      <c r="D36" s="8" t="s">
        <v>15</v>
      </c>
      <c r="E36" s="31"/>
      <c r="F36" s="8" t="s">
        <v>16</v>
      </c>
      <c r="G36" s="31"/>
      <c r="H36" s="8" t="s">
        <v>17</v>
      </c>
      <c r="I36" s="69"/>
      <c r="J36" s="70" t="s">
        <v>18</v>
      </c>
      <c r="K36" s="31"/>
      <c r="L36" s="8" t="s">
        <v>43</v>
      </c>
      <c r="M36" s="31"/>
      <c r="N36" s="2"/>
      <c r="O36" s="121">
        <f>SUM(C36*21)+(E36*21)+(G36*21)+(I36*21)+(K36*23)+(M36*27)</f>
        <v>0</v>
      </c>
      <c r="P36" s="18"/>
    </row>
    <row r="37" spans="1:16" ht="19.5" customHeight="1" thickTop="1" thickBot="1" x14ac:dyDescent="0.4">
      <c r="A37" s="16"/>
      <c r="B37" s="99" t="s">
        <v>61</v>
      </c>
      <c r="C37" s="40"/>
      <c r="D37" s="40"/>
      <c r="E37" s="130">
        <v>23</v>
      </c>
      <c r="F37" s="81" t="s">
        <v>29</v>
      </c>
      <c r="G37" s="35" t="s">
        <v>21</v>
      </c>
      <c r="H37" s="125"/>
      <c r="I37" s="133"/>
      <c r="J37" s="125"/>
      <c r="K37" s="131">
        <v>25</v>
      </c>
      <c r="L37" s="125"/>
      <c r="M37" s="131">
        <v>29</v>
      </c>
      <c r="N37" s="2"/>
      <c r="O37" s="120"/>
      <c r="P37" s="18"/>
    </row>
    <row r="38" spans="1:16" ht="30" customHeight="1" thickBot="1" x14ac:dyDescent="0.4">
      <c r="A38" s="16"/>
      <c r="B38" s="23" t="s">
        <v>14</v>
      </c>
      <c r="C38" s="31"/>
      <c r="D38" s="8" t="s">
        <v>15</v>
      </c>
      <c r="E38" s="31"/>
      <c r="F38" s="8" t="s">
        <v>16</v>
      </c>
      <c r="G38" s="31"/>
      <c r="H38" s="8" t="s">
        <v>17</v>
      </c>
      <c r="I38" s="69"/>
      <c r="J38" s="70" t="s">
        <v>18</v>
      </c>
      <c r="K38" s="31"/>
      <c r="L38" s="8" t="s">
        <v>43</v>
      </c>
      <c r="M38" s="31"/>
      <c r="N38" s="55" t="s">
        <v>22</v>
      </c>
      <c r="O38" s="121">
        <f>SUM(C38*23)+(E38*23)+(G38*23)+(I38*23)+(K38*25)+(M38*29)+O36+O34</f>
        <v>0</v>
      </c>
      <c r="P38" s="18"/>
    </row>
    <row r="39" spans="1:16" ht="4.5" customHeight="1" thickBot="1" x14ac:dyDescent="0.4">
      <c r="A39" s="16"/>
      <c r="B39" s="41"/>
      <c r="C39" s="42"/>
      <c r="D39" s="43"/>
      <c r="E39" s="43"/>
      <c r="F39" s="43"/>
      <c r="G39" s="43"/>
      <c r="H39" s="43"/>
      <c r="I39" s="43"/>
      <c r="J39" s="43"/>
      <c r="K39" s="44"/>
      <c r="L39" s="97"/>
      <c r="M39" s="43"/>
      <c r="N39" s="43"/>
      <c r="O39" s="49"/>
      <c r="P39" s="18"/>
    </row>
    <row r="40" spans="1:16" ht="24.9" customHeight="1" thickTop="1" x14ac:dyDescent="0.35">
      <c r="A40" s="16"/>
      <c r="B40" s="16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50"/>
      <c r="P40" s="18"/>
    </row>
    <row r="41" spans="1:16" ht="24.9" customHeight="1" thickBot="1" x14ac:dyDescent="0.4">
      <c r="A41" s="16"/>
      <c r="B41" s="16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50"/>
      <c r="P41" s="18"/>
    </row>
    <row r="42" spans="1:16" ht="23.25" customHeight="1" thickBot="1" x14ac:dyDescent="0.55000000000000004">
      <c r="A42" s="16"/>
      <c r="B42" s="25"/>
      <c r="C42" s="3"/>
      <c r="D42" s="3"/>
      <c r="E42" s="3"/>
      <c r="F42" s="3"/>
      <c r="G42" s="3"/>
      <c r="H42" s="3"/>
      <c r="I42" s="3"/>
      <c r="J42" s="3"/>
      <c r="K42" s="3"/>
      <c r="L42" s="3"/>
      <c r="M42" s="94"/>
      <c r="N42" s="98" t="s">
        <v>20</v>
      </c>
      <c r="O42" s="26">
        <f>O38+O28+O21+O19+O23+O24</f>
        <v>0</v>
      </c>
      <c r="P42" s="18"/>
    </row>
    <row r="43" spans="1:16" ht="31.5" customHeight="1" thickBot="1" x14ac:dyDescent="0.4">
      <c r="A43" s="16"/>
      <c r="B43" s="33"/>
      <c r="C43" s="27" t="s">
        <v>24</v>
      </c>
      <c r="D43" s="3"/>
      <c r="E43" s="3"/>
      <c r="F43" s="3"/>
      <c r="G43" s="3"/>
      <c r="H43" s="3"/>
      <c r="I43" s="3"/>
      <c r="J43" s="3"/>
      <c r="K43" s="3"/>
      <c r="L43" s="3"/>
      <c r="M43" s="28" t="s">
        <v>39</v>
      </c>
      <c r="N43" s="114"/>
      <c r="O43" s="51"/>
      <c r="P43" s="18"/>
    </row>
    <row r="44" spans="1:16" ht="27.75" customHeight="1" thickBot="1" x14ac:dyDescent="0.4">
      <c r="A44" s="16"/>
      <c r="B44" s="34"/>
      <c r="C44" s="27" t="s">
        <v>25</v>
      </c>
      <c r="D44" s="3"/>
      <c r="E44" s="3"/>
      <c r="F44" s="3"/>
      <c r="G44" s="3"/>
      <c r="H44" s="3"/>
      <c r="I44" s="3"/>
      <c r="J44" s="3"/>
      <c r="K44" s="3"/>
      <c r="L44" s="3"/>
      <c r="M44" s="28" t="s">
        <v>39</v>
      </c>
      <c r="N44" s="113"/>
      <c r="O44" s="51"/>
      <c r="P44" s="18"/>
    </row>
    <row r="45" spans="1:16" ht="18" thickBot="1" x14ac:dyDescent="0.4">
      <c r="A45" s="25"/>
      <c r="B45" s="25"/>
      <c r="C45" s="3"/>
      <c r="D45" s="3"/>
      <c r="E45" s="3"/>
      <c r="F45" s="3"/>
      <c r="G45" s="112"/>
      <c r="H45" s="29" t="s">
        <v>38</v>
      </c>
      <c r="I45" s="3"/>
      <c r="J45" s="3"/>
      <c r="K45" s="3"/>
      <c r="L45" s="3"/>
      <c r="M45" s="3"/>
      <c r="N45" s="3"/>
      <c r="O45" s="52"/>
      <c r="P45" s="30"/>
    </row>
    <row r="46" spans="1:16" x14ac:dyDescent="0.35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53"/>
      <c r="P46" s="22"/>
    </row>
  </sheetData>
  <pageMargins left="0.25" right="0.25" top="0.25" bottom="0.25" header="0.3" footer="0.3"/>
  <pageSetup scale="65"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mickilinn</dc:creator>
  <cp:lastModifiedBy>Kenneth Kuiper</cp:lastModifiedBy>
  <cp:lastPrinted>2022-05-02T13:22:41Z</cp:lastPrinted>
  <dcterms:created xsi:type="dcterms:W3CDTF">2014-03-07T01:17:33Z</dcterms:created>
  <dcterms:modified xsi:type="dcterms:W3CDTF">2022-06-13T12:45:02Z</dcterms:modified>
</cp:coreProperties>
</file>